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ary sli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workbookViewId="0"/>
  </sheetViews>
  <cols>
    <col min="1" max="1" width="62.83203125" customWidth="1"/>
    <col min="2" max="2" width="18.83203125" customWidth="1"/>
    <col min="3" max="3" width="20.83203125" customWidth="1"/>
  </cols>
  <sheetData>
    <row r="1">
      <c r="A1" t="str">
        <v>SALARY SLIP - INDIA FORMAT WITH PF, ESI, PT AND LOP (free template from zeba.pro, rules verified Nov 2026)</v>
      </c>
    </row>
    <row r="2">
      <c r="A2" t="str">
        <v>Company name</v>
      </c>
      <c r="B2" t="str">
        <v/>
      </c>
    </row>
    <row r="3">
      <c r="A3" t="str">
        <v>Pay month</v>
      </c>
      <c r="B3" t="str">
        <v/>
      </c>
    </row>
    <row r="4">
      <c r="A4" t="str">
        <v>Employee name</v>
      </c>
      <c r="B4" t="str">
        <v/>
      </c>
    </row>
    <row r="5">
      <c r="A5" t="str">
        <v>Employee ID</v>
      </c>
      <c r="B5" t="str">
        <v/>
      </c>
    </row>
    <row r="6">
      <c r="A6" t="str">
        <v>Designation</v>
      </c>
      <c r="B6" t="str">
        <v/>
      </c>
    </row>
    <row r="8">
      <c r="A8" t="str">
        <v>SETTINGS (change only these cells)</v>
      </c>
    </row>
    <row r="9">
      <c r="A9" t="str">
        <v>Days in month</v>
      </c>
      <c r="B9">
        <v>30</v>
      </c>
    </row>
    <row r="10">
      <c r="A10" t="str">
        <v>Days paid (days in month minus LOP days)</v>
      </c>
      <c r="B10">
        <v>30</v>
      </c>
    </row>
    <row r="11">
      <c r="A11" t="str">
        <v>PF mode: 1 = capped at ceiling, 2 = full PF wages, 0 = no PF</v>
      </c>
      <c r="B11">
        <v>1</v>
      </c>
    </row>
    <row r="12">
      <c r="A12" t="str">
        <v>PF wage ceiling (INR, Rs 25,000 from 17 Sep 2026)</v>
      </c>
      <c r="B12">
        <v>25000</v>
      </c>
    </row>
    <row r="13">
      <c r="A13" t="str">
        <v>Apply 50% wage rule (1 = yes, 0 = no)</v>
      </c>
      <c r="B13">
        <v>1</v>
      </c>
    </row>
    <row r="14">
      <c r="A14" t="str">
        <v>ESI applicable (1 = yes, 0 = no)</v>
      </c>
      <c r="B14">
        <v>1</v>
      </c>
    </row>
    <row r="15">
      <c r="A15" t="str">
        <v>ESI gross limit (INR)</v>
      </c>
      <c r="B15">
        <v>21000</v>
      </c>
    </row>
    <row r="16">
      <c r="A16" t="str">
        <v>Professional tax this month (INR, per your state)</v>
      </c>
      <c r="B16">
        <v>200</v>
      </c>
    </row>
    <row r="17">
      <c r="A17" t="str">
        <v>Income tax (TDS) this month</v>
      </c>
      <c r="B17">
        <v>0</v>
      </c>
    </row>
    <row r="18">
      <c r="A18" t="str">
        <v>Other deductions</v>
      </c>
      <c r="B18">
        <v>0</v>
      </c>
    </row>
    <row r="20">
      <c r="A20" t="str">
        <v>Earnings</v>
      </c>
      <c r="B20" t="str">
        <v>Full month</v>
      </c>
      <c r="C20" t="str">
        <v>Earned this month</v>
      </c>
    </row>
    <row r="21">
      <c r="A21" t="str">
        <v>Basic</v>
      </c>
      <c r="B21">
        <v>25000</v>
      </c>
      <c r="C21">
        <f>ROUND(B21*$B$10/$B$9,0)</f>
      </c>
    </row>
    <row r="22">
      <c r="A22" t="str">
        <v>House rent allowance</v>
      </c>
      <c r="B22">
        <v>10000</v>
      </c>
      <c r="C22">
        <f>ROUND(B22*$B$10/$B$9,0)</f>
      </c>
    </row>
    <row r="23">
      <c r="A23" t="str">
        <v>Special allowance</v>
      </c>
      <c r="B23">
        <v>15000</v>
      </c>
      <c r="C23">
        <f>ROUND(B23*$B$10/$B$9,0)</f>
      </c>
    </row>
    <row r="24">
      <c r="A24" t="str">
        <v>Conveyance</v>
      </c>
      <c r="B24">
        <v>0</v>
      </c>
      <c r="C24">
        <f>ROUND(B24*$B$10/$B$9,0)</f>
      </c>
    </row>
    <row r="25">
      <c r="A25" t="str">
        <v>Other earnings</v>
      </c>
      <c r="B25">
        <v>0</v>
      </c>
      <c r="C25">
        <f>ROUND(B25*$B$10/$B$9,0)</f>
      </c>
    </row>
    <row r="26">
      <c r="A26" t="str">
        <v>Gross</v>
      </c>
      <c r="B26">
        <f>SUM(B21:B25)</f>
      </c>
      <c r="C26">
        <f>SUM(C21:C25)</f>
      </c>
    </row>
    <row r="28">
      <c r="A28" t="str">
        <v>Deductions</v>
      </c>
      <c r="B28" t="str">
        <v/>
      </c>
      <c r="C28" t="str">
        <v>Amount</v>
      </c>
    </row>
    <row r="29">
      <c r="A29" t="str">
        <v>PF wages before ceiling</v>
      </c>
      <c r="B29" t="str">
        <v/>
      </c>
      <c r="C29">
        <f>IF($B$13=1,MAX(C21,ROUND(C26*0.5,0)),C21)</f>
      </c>
    </row>
    <row r="30">
      <c r="A30" t="str">
        <v>PF wages used</v>
      </c>
      <c r="B30" t="str">
        <v/>
      </c>
      <c r="C30">
        <f>IF($B$11=0,0,IF($B$11=1,MIN(C29,$B$12),C29))</f>
      </c>
    </row>
    <row r="31">
      <c r="A31" t="str">
        <v>Provident fund (12%)</v>
      </c>
      <c r="B31" t="str">
        <v/>
      </c>
      <c r="C31">
        <f>ROUND(C30*0.12,0)</f>
      </c>
    </row>
    <row r="32">
      <c r="A32" t="str">
        <v>ESI (0.75%, rounded up)</v>
      </c>
      <c r="B32" t="str">
        <v/>
      </c>
      <c r="C32">
        <f>IF(AND($B$14=1,B26&gt;0,B26&lt;=$B$15),ROUNDUP(C26*0.0075,0),0)</f>
      </c>
    </row>
    <row r="33">
      <c r="A33" t="str">
        <v>Professional tax</v>
      </c>
      <c r="B33" t="str">
        <v/>
      </c>
      <c r="C33">
        <f>$B$16</f>
      </c>
    </row>
    <row r="34">
      <c r="A34" t="str">
        <v>Income tax (TDS)</v>
      </c>
      <c r="B34" t="str">
        <v/>
      </c>
      <c r="C34">
        <f>$B$17</f>
      </c>
    </row>
    <row r="35">
      <c r="A35" t="str">
        <v>Other deductions</v>
      </c>
      <c r="B35" t="str">
        <v/>
      </c>
      <c r="C35">
        <f>$B$18</f>
      </c>
    </row>
    <row r="36">
      <c r="A36" t="str">
        <v>Total deductions</v>
      </c>
      <c r="B36" t="str">
        <v/>
      </c>
      <c r="C36">
        <f>SUM(C31:C35)</f>
      </c>
    </row>
    <row r="38">
      <c r="A38" t="str">
        <v>NET PAY</v>
      </c>
      <c r="B38" t="str">
        <v/>
      </c>
      <c r="C38">
        <f>C26-C36</f>
      </c>
    </row>
    <row r="40">
      <c r="A40" t="str">
        <v>ESI eligibility uses the full-month gross (B26), not the earned gross, so one LOP month does not drop an employee out of ESI.</v>
      </c>
    </row>
    <row r="41">
      <c r="A41" t="str">
        <v>Update B12 and B15 when EPFO or ESIC notify a new ceiling. Verify with your CA or payroll provider.</v>
      </c>
    </row>
  </sheetData>
  <ignoredErrors>
    <ignoredError numberStoredAsText="1" sqref="A1:C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Salary slip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